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avid.sanchez\Desktop\4o- Cuatrimetre 2020\"/>
    </mc:Choice>
  </mc:AlternateContent>
  <xr:revisionPtr revIDLastSave="0" documentId="13_ncr:1_{FE82A960-F8F7-41DE-9629-D83BC28CB30B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1" r:id="rId1"/>
    <sheet name="CTG" sheetId="2" r:id="rId2"/>
    <sheet name="CA" sheetId="3" r:id="rId3"/>
    <sheet name="CF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4" l="1"/>
  <c r="H17" i="4"/>
  <c r="H52" i="3"/>
  <c r="H38" i="3"/>
  <c r="H30" i="3"/>
  <c r="H25" i="3"/>
  <c r="H7" i="3"/>
  <c r="H8" i="3"/>
  <c r="H9" i="3"/>
  <c r="H10" i="3"/>
  <c r="H11" i="3"/>
  <c r="H12" i="3"/>
  <c r="H13" i="3"/>
  <c r="H16" i="3"/>
  <c r="G16" i="3"/>
  <c r="F16" i="3"/>
  <c r="E16" i="3"/>
  <c r="D16" i="3"/>
  <c r="C16" i="3"/>
  <c r="H6" i="2"/>
  <c r="H8" i="2"/>
  <c r="H10" i="2"/>
  <c r="H12" i="2"/>
  <c r="H14" i="2"/>
  <c r="H16" i="2"/>
  <c r="G16" i="2"/>
  <c r="F16" i="2"/>
  <c r="E16" i="2"/>
  <c r="D16" i="2"/>
  <c r="C16" i="2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<sst xmlns="http://schemas.openxmlformats.org/spreadsheetml/2006/main" count="205" uniqueCount="146">
  <si>
    <t>SISTEMA DE ASEO PUBLICO DE LEON GUANAJUATO
Estado Analítico del Ejercicio del Presupuesto de Egresos
Clasificación por Objeto del Gasto (Capítulo y Concepto)
Del 01 DE ENERO al 31 DE DICIEMBRE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</si>
  <si>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</si>
  <si>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</si>
  <si>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</si>
  <si>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</si>
  <si>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</si>
  <si>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</si>
  <si>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</si>
  <si>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</si>
  <si>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</si>
  <si>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</si>
  <si>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</si>
  <si>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</si>
  <si>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</si>
  <si>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</si>
  <si>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</si>
  <si>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</si>
  <si>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</si>
  <si>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</si>
  <si>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</si>
  <si>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</si>
  <si>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</si>
  <si>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</si>
  <si>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</si>
  <si>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</si>
  <si>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</si>
  <si>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</si>
  <si>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</si>
  <si>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</si>
  <si>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</si>
  <si>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</si>
  <si>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</si>
  <si>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</si>
  <si>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</si>
  <si>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</si>
  <si>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</si>
  <si>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</si>
  <si>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</si>
  <si>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</si>
  <si>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</si>
  <si>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</si>
  <si>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</si>
  <si>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</si>
  <si>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</si>
  <si>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</si>
  <si>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</si>
  <si>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</si>
  <si>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</si>
  <si>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</si>
  <si>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</si>
  <si>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</si>
  <si>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</si>
  <si>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</si>
  <si>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</si>
  <si>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</si>
  <si>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</si>
  <si>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</si>
  <si>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</si>
  <si>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</si>
  <si>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</si>
  <si>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</si>
  <si>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</si>
  <si>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</si>
  <si>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</si>
  <si>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</si>
  <si>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</si>
  <si>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</si>
  <si>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</si>
  <si>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</si>
  <si>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</si>
  <si>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</si>
  <si>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</si>
  <si>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</si>
  <si>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</si>
  <si>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</si>
  <si>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</si>
  <si>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</si>
  <si>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</si>
  <si>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</si>
  <si>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</si>
  <si>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</si>
  <si>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</si>
  <si>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</si>
  <si>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</si>
  <si>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SISTEMA DE ASEO PUBLICO DE LEON GUANAJUATO
Estado Analítico del Ejercicio del Presupuesto de Egresos
Clasificación Económica (por Tipo de Gasto)
Del 01 DE ENERO al 31 DE DICIEMBRE 2020</t>
  </si>
  <si>
    <t>Gasto Corriente</t>
  </si>
  <si>
    <t>Gasto de Capital</t>
  </si>
  <si>
    <t>Amortización de la Deuda y Disminución de Pasivos</t>
  </si>
  <si>
    <t>SISTEMA DE ASEO PUBLICO DE LEON GUANAJUATO
Estado Analítico del Ejercicio del Presupuesto de Egresos
Clasificación Administrativa
Del 01 DE ENERO al 31 DE DICIEMBRE 2020</t>
  </si>
  <si>
    <t>DIRECCION GENERAL</t>
  </si>
  <si>
    <t>DIR. DE LIMPIA, RECOLECCIÓN Y TRASLADO</t>
  </si>
  <si>
    <t>DIR. DE DESARROLLO INSTITUCIONAL Y ADMINISTRACION</t>
  </si>
  <si>
    <t>SUB DIR DE TRATAMIENTO  DISPOSICIÓN DE RESIDUOS</t>
  </si>
  <si>
    <t>SUB DIR AREA DE COMERCIALIZACION</t>
  </si>
  <si>
    <t>SUB DIR PLANEACION Y DESARROLLO</t>
  </si>
  <si>
    <t>COORD EDUCACION CIUDADANA</t>
  </si>
  <si>
    <t>Gobierno (Federal/Estatal/Municipal) de __________________________
Estado Analítico del Ejercicio del Presupuesto de Egresos
Clasificación Administrativa
Del 01 DE ENERO al 31 DE DICIEMBRE 2020</t>
  </si>
  <si>
    <t>Poder Ejecutivo</t>
  </si>
  <si>
    <t>Poder Legislativo</t>
  </si>
  <si>
    <t>Poder Judicial</t>
  </si>
  <si>
    <t>Órganos Autónomos</t>
  </si>
  <si>
    <t>Sector Paraestatal del Gobierno (Federal/Estatal/Municipal) de ______________________
Estado Analítico del Ejercicio del Presupuesto de Egresos
Clasificación Administrativa
Del 01 DE ENERO al 31 DE DICIEMBRE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</si>
  <si>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</si>
  <si>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</si>
  <si>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</si>
  <si>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</si>
  <si>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</si>
  <si>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</si>
  <si>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</si>
  <si>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SISTEMA DE ASEO PUBLICO DE LEON GUANAJUATO
Estado Analítico del Ejercicio del Presupuesto de Egresos
Clasificación Funcional (Finalidad y Función)
Del 01 DE ENERO al 31 DE DICIEMBRE 2020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</si>
  <si>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</si>
  <si>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</si>
  <si>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</si>
  <si>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</si>
  <si>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</si>
  <si>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</si>
  <si>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</si>
  <si>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</si>
  <si>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</si>
  <si>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</si>
  <si>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</si>
  <si>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</si>
  <si>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</si>
  <si>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</si>
  <si>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</si>
  <si>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</si>
  <si>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</si>
  <si>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</si>
  <si>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</si>
  <si>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</si>
  <si>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</si>
  <si>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</si>
  <si>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</si>
  <si>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</si>
  <si>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</si>
  <si>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</si>
  <si>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</si>
  <si>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</si>
  <si>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</si>
  <si>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</si>
  <si>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</si>
  <si>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Bajo protesta de decir verdad declaramos que los Estados Financieros y sus notas, son razonablemente correctos y son responsabilidad del emisor.</t>
  </si>
  <si>
    <t>_____</t>
  </si>
  <si>
    <t>_________________</t>
  </si>
  <si>
    <t>Director General Ing. Roberto Centeno Valadez</t>
  </si>
  <si>
    <t>Director de Desarrollo Institucioanl y Advo CP Carlos Arturo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</si>
</sst>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4" fillId="0" borderId="0"/>
    <xf numFmtId="43" fontId="3" fillId="0" borderId="0"/>
    <xf numFmtId="43" fontId="3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4" fontId="2" fillId="0" borderId="13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6" fillId="0" borderId="5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4" fontId="2" fillId="0" borderId="0" xfId="0" applyNumberFormat="1" applyFont="1" applyProtection="1">
      <protection locked="0"/>
    </xf>
    <xf numFmtId="0" fontId="2" fillId="0" borderId="0" xfId="8" applyFont="1" applyProtection="1">
      <protection locked="0"/>
    </xf>
    <xf numFmtId="0" fontId="2" fillId="0" borderId="0" xfId="8" applyFont="1" applyAlignment="1">
      <alignment vertical="top"/>
    </xf>
    <xf numFmtId="0" fontId="2" fillId="0" borderId="0" xfId="8" applyFont="1" applyAlignment="1">
      <alignment vertical="top" wrapText="1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wrapText="1" indent="5"/>
      <protection locked="0"/>
    </xf>
    <xf numFmtId="0" fontId="2" fillId="0" borderId="0" xfId="8" applyFont="1" applyAlignment="1" applyProtection="1">
      <alignment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0" borderId="11" xfId="0" applyBorder="1"/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6" fillId="2" borderId="8" xfId="9" applyFon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tabSelected="1" topLeftCell="A34" zoomScaleNormal="100" workbookViewId="0">
      <selection activeCell="G69" sqref="G69:G76"/>
    </sheetView>
  </sheetViews>
  <sheetFormatPr baseColWidth="10" defaultColWidth="12" defaultRowHeight="11.25" x14ac:dyDescent="0.2"/>
  <cols>
    <col min="1" max="1" width="5.83203125" style="36" customWidth="1"/>
    <col min="2" max="2" width="62.83203125" style="36" customWidth="1"/>
    <col min="3" max="3" width="18.33203125" style="36" customWidth="1"/>
    <col min="4" max="4" width="19.83203125" style="36" customWidth="1"/>
    <col min="5" max="8" width="18.33203125" style="36" customWidth="1"/>
    <col min="9" max="9" width="12" style="36" customWidth="1"/>
    <col min="10" max="16384" width="12" style="36"/>
  </cols>
  <sheetData>
    <row r="1" spans="1:8" ht="50.1" customHeight="1" x14ac:dyDescent="0.2">
      <c r="A1" s="55" t="s">
        <v>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1</v>
      </c>
      <c r="B2" s="61"/>
      <c r="C2" s="55" t="s">
        <v>2</v>
      </c>
      <c r="D2" s="56"/>
      <c r="E2" s="56"/>
      <c r="F2" s="56"/>
      <c r="G2" s="57"/>
      <c r="H2" s="58" t="s">
        <v>3</v>
      </c>
    </row>
    <row r="3" spans="1:8" ht="24.95" customHeight="1" x14ac:dyDescent="0.2">
      <c r="A3" s="62"/>
      <c r="B3" s="63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9"/>
    </row>
    <row r="4" spans="1:8" x14ac:dyDescent="0.2">
      <c r="A4" s="64"/>
      <c r="B4" s="65"/>
      <c r="C4" s="7">
        <v>1</v>
      </c>
      <c r="D4" s="7">
        <v>2</v>
      </c>
      <c r="E4" s="7" t="s">
        <v>9</v>
      </c>
      <c r="F4" s="7">
        <v>4</v>
      </c>
      <c r="G4" s="7">
        <v>5</v>
      </c>
      <c r="H4" s="7" t="s">
        <v>10</v>
      </c>
    </row>
    <row r="5" spans="1:8" x14ac:dyDescent="0.2">
      <c r="A5" s="47" t="s">
        <v>11</v>
      </c>
      <c r="B5" s="4"/>
      <c r="C5" s="11">
        <v>446500</v>
      </c>
      <c r="D5" s="11">
        <v>-50000</v>
      </c>
      <c r="E5" s="11">
        <v>396500</v>
      </c>
      <c r="F5" s="11">
        <v>315791.27</v>
      </c>
      <c r="G5" s="11">
        <v>315791.27</v>
      </c>
      <c r="H5" s="11">
        <f t="shared" ref="H5:H36" si="0">E5-F5</f>
        <v>80708.729999999981</v>
      </c>
    </row>
    <row r="6" spans="1:8" x14ac:dyDescent="0.2">
      <c r="A6" s="2"/>
      <c r="B6" s="8" t="s">
        <v>12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si="0"/>
        <v>0</v>
      </c>
    </row>
    <row r="7" spans="1:8" x14ac:dyDescent="0.2">
      <c r="A7" s="2"/>
      <c r="B7" s="8" t="s">
        <v>13</v>
      </c>
      <c r="C7" s="11">
        <v>346500</v>
      </c>
      <c r="D7" s="11">
        <v>0</v>
      </c>
      <c r="E7" s="11">
        <v>346500</v>
      </c>
      <c r="F7" s="11">
        <v>315791.27</v>
      </c>
      <c r="G7" s="11">
        <v>315791.27</v>
      </c>
      <c r="H7" s="11">
        <f t="shared" si="0"/>
        <v>30708.729999999981</v>
      </c>
    </row>
    <row r="8" spans="1:8" x14ac:dyDescent="0.2">
      <c r="A8" s="2"/>
      <c r="B8" s="8" t="s">
        <v>14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f t="shared" si="0"/>
        <v>0</v>
      </c>
    </row>
    <row r="9" spans="1:8" x14ac:dyDescent="0.2">
      <c r="A9" s="2"/>
      <c r="B9" s="8" t="s">
        <v>15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f t="shared" si="0"/>
        <v>0</v>
      </c>
    </row>
    <row r="10" spans="1:8" x14ac:dyDescent="0.2">
      <c r="A10" s="2"/>
      <c r="B10" s="8" t="s">
        <v>16</v>
      </c>
      <c r="C10" s="11">
        <v>100000</v>
      </c>
      <c r="D10" s="11">
        <v>-50000</v>
      </c>
      <c r="E10" s="11">
        <v>50000</v>
      </c>
      <c r="F10" s="11">
        <v>0</v>
      </c>
      <c r="G10" s="11">
        <v>0</v>
      </c>
      <c r="H10" s="11">
        <f t="shared" si="0"/>
        <v>50000</v>
      </c>
    </row>
    <row r="11" spans="1:8" x14ac:dyDescent="0.2">
      <c r="A11" s="2"/>
      <c r="B11" s="8" t="s">
        <v>17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si="0"/>
        <v>0</v>
      </c>
    </row>
    <row r="12" spans="1:8" x14ac:dyDescent="0.2">
      <c r="A12" s="2"/>
      <c r="B12" s="8" t="s">
        <v>18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</row>
    <row r="13" spans="1:8" x14ac:dyDescent="0.2">
      <c r="A13" s="47" t="s">
        <v>19</v>
      </c>
      <c r="B13" s="4"/>
      <c r="C13" s="11">
        <v>12741930.1</v>
      </c>
      <c r="D13" s="11">
        <v>761715.94</v>
      </c>
      <c r="E13" s="11">
        <v>13503646.039999999</v>
      </c>
      <c r="F13" s="11">
        <v>11176104.317199999</v>
      </c>
      <c r="G13" s="11">
        <v>10850186.737199999</v>
      </c>
      <c r="H13" s="11">
        <f t="shared" si="0"/>
        <v>2327541.7227999996</v>
      </c>
    </row>
    <row r="14" spans="1:8" x14ac:dyDescent="0.2">
      <c r="A14" s="2"/>
      <c r="B14" s="8" t="s">
        <v>20</v>
      </c>
      <c r="C14" s="11">
        <v>1353980.26</v>
      </c>
      <c r="D14" s="11">
        <v>18021.419999999998</v>
      </c>
      <c r="E14" s="11">
        <v>1372001.68</v>
      </c>
      <c r="F14" s="11">
        <v>1008547.37</v>
      </c>
      <c r="G14" s="11">
        <v>1001082.76</v>
      </c>
      <c r="H14" s="11">
        <f t="shared" si="0"/>
        <v>363454.30999999994</v>
      </c>
    </row>
    <row r="15" spans="1:8" x14ac:dyDescent="0.2">
      <c r="A15" s="2"/>
      <c r="B15" s="8" t="s">
        <v>21</v>
      </c>
      <c r="C15" s="11">
        <v>61946.43</v>
      </c>
      <c r="D15" s="11">
        <v>-27938</v>
      </c>
      <c r="E15" s="11">
        <v>34008.43</v>
      </c>
      <c r="F15" s="11">
        <v>20852.580000000002</v>
      </c>
      <c r="G15" s="11">
        <v>20852.580000000002</v>
      </c>
      <c r="H15" s="11">
        <f t="shared" si="0"/>
        <v>13155.849999999999</v>
      </c>
    </row>
    <row r="16" spans="1:8" x14ac:dyDescent="0.2">
      <c r="A16" s="2"/>
      <c r="B16" s="8" t="s">
        <v>22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0"/>
        <v>0</v>
      </c>
    </row>
    <row r="17" spans="1:8" x14ac:dyDescent="0.2">
      <c r="A17" s="2"/>
      <c r="B17" s="8" t="s">
        <v>23</v>
      </c>
      <c r="C17" s="11">
        <v>593336.86</v>
      </c>
      <c r="D17" s="11">
        <v>-131639.16</v>
      </c>
      <c r="E17" s="11">
        <v>461697.7</v>
      </c>
      <c r="F17" s="11">
        <v>259404.46</v>
      </c>
      <c r="G17" s="11">
        <v>256700.78</v>
      </c>
      <c r="H17" s="11">
        <f t="shared" si="0"/>
        <v>202293.24000000002</v>
      </c>
    </row>
    <row r="18" spans="1:8" x14ac:dyDescent="0.2">
      <c r="A18" s="2"/>
      <c r="B18" s="8" t="s">
        <v>24</v>
      </c>
      <c r="C18" s="11">
        <v>2768450</v>
      </c>
      <c r="D18" s="11">
        <v>770361.41000000015</v>
      </c>
      <c r="E18" s="11">
        <v>3538811.41</v>
      </c>
      <c r="F18" s="11">
        <v>3086908.36</v>
      </c>
      <c r="G18" s="11">
        <v>3086908.36</v>
      </c>
      <c r="H18" s="11">
        <f t="shared" si="0"/>
        <v>451903.05000000028</v>
      </c>
    </row>
    <row r="19" spans="1:8" x14ac:dyDescent="0.2">
      <c r="A19" s="2"/>
      <c r="B19" s="8" t="s">
        <v>25</v>
      </c>
      <c r="C19" s="11">
        <v>5824257.8200000003</v>
      </c>
      <c r="D19" s="11">
        <v>47745.799999999988</v>
      </c>
      <c r="E19" s="11">
        <v>5872003.6200000001</v>
      </c>
      <c r="F19" s="11">
        <v>5266827.2872000001</v>
      </c>
      <c r="G19" s="11">
        <v>5033939.0471999999</v>
      </c>
      <c r="H19" s="11">
        <f t="shared" si="0"/>
        <v>605176.33279999997</v>
      </c>
    </row>
    <row r="20" spans="1:8" x14ac:dyDescent="0.2">
      <c r="A20" s="2"/>
      <c r="B20" s="8" t="s">
        <v>26</v>
      </c>
      <c r="C20" s="11">
        <v>770322.77000000014</v>
      </c>
      <c r="D20" s="11">
        <v>-52622.409999999989</v>
      </c>
      <c r="E20" s="11">
        <v>717700.3600000001</v>
      </c>
      <c r="F20" s="11">
        <v>440495.42</v>
      </c>
      <c r="G20" s="11">
        <v>384509.75</v>
      </c>
      <c r="H20" s="11">
        <f t="shared" si="0"/>
        <v>277204.94000000012</v>
      </c>
    </row>
    <row r="21" spans="1:8" x14ac:dyDescent="0.2">
      <c r="A21" s="2"/>
      <c r="B21" s="8" t="s">
        <v>27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 t="shared" si="0"/>
        <v>0</v>
      </c>
    </row>
    <row r="22" spans="1:8" x14ac:dyDescent="0.2">
      <c r="A22" s="2"/>
      <c r="B22" s="8" t="s">
        <v>28</v>
      </c>
      <c r="C22" s="11">
        <v>1369635.96</v>
      </c>
      <c r="D22" s="11">
        <v>137786.88</v>
      </c>
      <c r="E22" s="11">
        <v>1507422.84</v>
      </c>
      <c r="F22" s="11">
        <v>1093068.8400000001</v>
      </c>
      <c r="G22" s="11">
        <v>1066193.46</v>
      </c>
      <c r="H22" s="11">
        <f t="shared" si="0"/>
        <v>414354</v>
      </c>
    </row>
    <row r="23" spans="1:8" x14ac:dyDescent="0.2">
      <c r="A23" s="47" t="s">
        <v>29</v>
      </c>
      <c r="B23" s="4"/>
      <c r="C23" s="11">
        <v>22496341</v>
      </c>
      <c r="D23" s="11">
        <v>106881067.75</v>
      </c>
      <c r="E23" s="11">
        <v>129377408.75</v>
      </c>
      <c r="F23" s="11">
        <v>120816720.97</v>
      </c>
      <c r="G23" s="11">
        <v>120781451.36</v>
      </c>
      <c r="H23" s="11">
        <f t="shared" si="0"/>
        <v>8560687.7800000012</v>
      </c>
    </row>
    <row r="24" spans="1:8" x14ac:dyDescent="0.2">
      <c r="A24" s="2"/>
      <c r="B24" s="8" t="s">
        <v>30</v>
      </c>
      <c r="C24" s="11">
        <v>804138.84000000008</v>
      </c>
      <c r="D24" s="11">
        <v>-415384.84</v>
      </c>
      <c r="E24" s="11">
        <v>388754.00000000012</v>
      </c>
      <c r="F24" s="11">
        <v>170171.94</v>
      </c>
      <c r="G24" s="11">
        <v>170171.94</v>
      </c>
      <c r="H24" s="11">
        <f t="shared" si="0"/>
        <v>218582.06000000011</v>
      </c>
    </row>
    <row r="25" spans="1:8" x14ac:dyDescent="0.2">
      <c r="A25" s="2"/>
      <c r="B25" s="8" t="s">
        <v>31</v>
      </c>
      <c r="C25" s="11">
        <v>1434960.57</v>
      </c>
      <c r="D25" s="11">
        <v>500429.3</v>
      </c>
      <c r="E25" s="11">
        <v>1935389.87</v>
      </c>
      <c r="F25" s="11">
        <v>1152275.6399999999</v>
      </c>
      <c r="G25" s="11">
        <v>1147987.6399999999</v>
      </c>
      <c r="H25" s="11">
        <f t="shared" si="0"/>
        <v>783114.23000000021</v>
      </c>
    </row>
    <row r="26" spans="1:8" x14ac:dyDescent="0.2">
      <c r="A26" s="2"/>
      <c r="B26" s="8" t="s">
        <v>32</v>
      </c>
      <c r="C26" s="11">
        <v>3743084.45</v>
      </c>
      <c r="D26" s="11">
        <v>567989.27</v>
      </c>
      <c r="E26" s="11">
        <v>4311073.7200000007</v>
      </c>
      <c r="F26" s="11">
        <v>2983281.54</v>
      </c>
      <c r="G26" s="11">
        <v>2965301.54</v>
      </c>
      <c r="H26" s="11">
        <f t="shared" si="0"/>
        <v>1327792.1800000006</v>
      </c>
    </row>
    <row r="27" spans="1:8" x14ac:dyDescent="0.2">
      <c r="A27" s="2"/>
      <c r="B27" s="8" t="s">
        <v>33</v>
      </c>
      <c r="C27" s="11">
        <v>2477011.7000000002</v>
      </c>
      <c r="D27" s="11">
        <v>600631.88</v>
      </c>
      <c r="E27" s="11">
        <v>3077643.58</v>
      </c>
      <c r="F27" s="11">
        <v>2136119.7288000002</v>
      </c>
      <c r="G27" s="11">
        <v>2134751.7288000002</v>
      </c>
      <c r="H27" s="11">
        <f t="shared" si="0"/>
        <v>941523.85119999992</v>
      </c>
    </row>
    <row r="28" spans="1:8" x14ac:dyDescent="0.2">
      <c r="A28" s="2"/>
      <c r="B28" s="8" t="s">
        <v>34</v>
      </c>
      <c r="C28" s="11">
        <v>8220465.96</v>
      </c>
      <c r="D28" s="11">
        <v>108495516.73999999</v>
      </c>
      <c r="E28" s="11">
        <v>116715982.7</v>
      </c>
      <c r="F28" s="11">
        <v>112819798.7412</v>
      </c>
      <c r="G28" s="11">
        <v>112819798.7412</v>
      </c>
      <c r="H28" s="11">
        <f t="shared" si="0"/>
        <v>3896183.9588000029</v>
      </c>
    </row>
    <row r="29" spans="1:8" x14ac:dyDescent="0.2">
      <c r="A29" s="2"/>
      <c r="B29" s="8" t="s">
        <v>35</v>
      </c>
      <c r="C29" s="11">
        <v>855279.81</v>
      </c>
      <c r="D29" s="11">
        <v>319122.27</v>
      </c>
      <c r="E29" s="11">
        <v>1174402.08</v>
      </c>
      <c r="F29" s="11">
        <v>1025488.71</v>
      </c>
      <c r="G29" s="11">
        <v>1025488.71</v>
      </c>
      <c r="H29" s="11">
        <f t="shared" si="0"/>
        <v>148913.37000000011</v>
      </c>
    </row>
    <row r="30" spans="1:8" x14ac:dyDescent="0.2">
      <c r="A30" s="2"/>
      <c r="B30" s="8" t="s">
        <v>36</v>
      </c>
      <c r="C30" s="11">
        <v>259376.85</v>
      </c>
      <c r="D30" s="11">
        <v>-184890.53</v>
      </c>
      <c r="E30" s="11">
        <v>74486.320000000007</v>
      </c>
      <c r="F30" s="11">
        <v>18542.650000000001</v>
      </c>
      <c r="G30" s="11">
        <v>18542.650000000001</v>
      </c>
      <c r="H30" s="11">
        <f t="shared" si="0"/>
        <v>55943.670000000006</v>
      </c>
    </row>
    <row r="31" spans="1:8" x14ac:dyDescent="0.2">
      <c r="A31" s="2"/>
      <c r="B31" s="8" t="s">
        <v>37</v>
      </c>
      <c r="C31" s="11">
        <v>784180.37</v>
      </c>
      <c r="D31" s="11">
        <v>-244278.42</v>
      </c>
      <c r="E31" s="11">
        <v>539901.94999999995</v>
      </c>
      <c r="F31" s="11">
        <v>152742.56</v>
      </c>
      <c r="G31" s="11">
        <v>152742.56</v>
      </c>
      <c r="H31" s="11">
        <f t="shared" si="0"/>
        <v>387159.38999999996</v>
      </c>
    </row>
    <row r="32" spans="1:8" x14ac:dyDescent="0.2">
      <c r="A32" s="2"/>
      <c r="B32" s="8" t="s">
        <v>38</v>
      </c>
      <c r="C32" s="11">
        <v>3917842.45</v>
      </c>
      <c r="D32" s="11">
        <v>-2758067.92</v>
      </c>
      <c r="E32" s="11">
        <v>1159774.53</v>
      </c>
      <c r="F32" s="11">
        <v>358299.46</v>
      </c>
      <c r="G32" s="11">
        <v>346665.85</v>
      </c>
      <c r="H32" s="11">
        <f t="shared" si="0"/>
        <v>801475.07000000007</v>
      </c>
    </row>
    <row r="33" spans="1:8" x14ac:dyDescent="0.2">
      <c r="A33" s="47" t="s">
        <v>39</v>
      </c>
      <c r="B33" s="4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0"/>
        <v>0</v>
      </c>
    </row>
    <row r="34" spans="1:8" x14ac:dyDescent="0.2">
      <c r="A34" s="2"/>
      <c r="B34" s="8" t="s">
        <v>40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0"/>
        <v>0</v>
      </c>
    </row>
    <row r="35" spans="1:8" x14ac:dyDescent="0.2">
      <c r="A35" s="2"/>
      <c r="B35" s="8" t="s">
        <v>41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0"/>
        <v>0</v>
      </c>
    </row>
    <row r="36" spans="1:8" x14ac:dyDescent="0.2">
      <c r="A36" s="2"/>
      <c r="B36" s="8" t="s">
        <v>42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0"/>
        <v>0</v>
      </c>
    </row>
    <row r="37" spans="1:8" x14ac:dyDescent="0.2">
      <c r="A37" s="2"/>
      <c r="B37" s="8" t="s">
        <v>43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ref="H37:H68" si="1">E37-F37</f>
        <v>0</v>
      </c>
    </row>
    <row r="38" spans="1:8" x14ac:dyDescent="0.2">
      <c r="A38" s="2"/>
      <c r="B38" s="8" t="s">
        <v>44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1"/>
        <v>0</v>
      </c>
    </row>
    <row r="39" spans="1:8" x14ac:dyDescent="0.2">
      <c r="A39" s="2"/>
      <c r="B39" s="8" t="s">
        <v>45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1"/>
        <v>0</v>
      </c>
    </row>
    <row r="40" spans="1:8" x14ac:dyDescent="0.2">
      <c r="A40" s="2"/>
      <c r="B40" s="8" t="s">
        <v>46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f t="shared" si="1"/>
        <v>0</v>
      </c>
    </row>
    <row r="41" spans="1:8" x14ac:dyDescent="0.2">
      <c r="A41" s="2"/>
      <c r="B41" s="8" t="s">
        <v>47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f t="shared" si="1"/>
        <v>0</v>
      </c>
    </row>
    <row r="42" spans="1:8" x14ac:dyDescent="0.2">
      <c r="A42" s="2"/>
      <c r="B42" s="8" t="s">
        <v>48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si="1"/>
        <v>0</v>
      </c>
    </row>
    <row r="43" spans="1:8" x14ac:dyDescent="0.2">
      <c r="A43" s="47" t="s">
        <v>49</v>
      </c>
      <c r="B43" s="4"/>
      <c r="C43" s="11">
        <v>3449378.3947000001</v>
      </c>
      <c r="D43" s="11">
        <v>16285584.76</v>
      </c>
      <c r="E43" s="11">
        <v>19734963.1547</v>
      </c>
      <c r="F43" s="11">
        <v>14402137.35</v>
      </c>
      <c r="G43" s="11">
        <v>14345666.91</v>
      </c>
      <c r="H43" s="11">
        <f t="shared" si="1"/>
        <v>5332825.8047000002</v>
      </c>
    </row>
    <row r="44" spans="1:8" x14ac:dyDescent="0.2">
      <c r="A44" s="2"/>
      <c r="B44" s="8" t="s">
        <v>50</v>
      </c>
      <c r="C44" s="11">
        <v>886802.21470000001</v>
      </c>
      <c r="D44" s="11">
        <v>143081.87</v>
      </c>
      <c r="E44" s="11">
        <v>1029884.0847</v>
      </c>
      <c r="F44" s="11">
        <v>505213.80999999988</v>
      </c>
      <c r="G44" s="11">
        <v>505213.80999999988</v>
      </c>
      <c r="H44" s="11">
        <f t="shared" si="1"/>
        <v>524670.27470000018</v>
      </c>
    </row>
    <row r="45" spans="1:8" x14ac:dyDescent="0.2">
      <c r="A45" s="2"/>
      <c r="B45" s="8" t="s">
        <v>51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1"/>
        <v>0</v>
      </c>
    </row>
    <row r="46" spans="1:8" x14ac:dyDescent="0.2">
      <c r="A46" s="2"/>
      <c r="B46" s="8" t="s">
        <v>52</v>
      </c>
      <c r="C46" s="11">
        <v>2000</v>
      </c>
      <c r="D46" s="11">
        <v>81520</v>
      </c>
      <c r="E46" s="11">
        <v>83520</v>
      </c>
      <c r="F46" s="11">
        <v>83520</v>
      </c>
      <c r="G46" s="11">
        <v>83520</v>
      </c>
      <c r="H46" s="11">
        <f t="shared" si="1"/>
        <v>0</v>
      </c>
    </row>
    <row r="47" spans="1:8" x14ac:dyDescent="0.2">
      <c r="A47" s="2"/>
      <c r="B47" s="8" t="s">
        <v>53</v>
      </c>
      <c r="C47" s="11">
        <v>1074309.47</v>
      </c>
      <c r="D47" s="11">
        <v>13576144</v>
      </c>
      <c r="E47" s="11">
        <v>14650453.470000001</v>
      </c>
      <c r="F47" s="11">
        <v>10863303.07</v>
      </c>
      <c r="G47" s="11">
        <v>10863303.07</v>
      </c>
      <c r="H47" s="11">
        <f t="shared" si="1"/>
        <v>3787150.4000000004</v>
      </c>
    </row>
    <row r="48" spans="1:8" x14ac:dyDescent="0.2">
      <c r="A48" s="2"/>
      <c r="B48" s="8" t="s">
        <v>54</v>
      </c>
      <c r="C48" s="11">
        <v>5000</v>
      </c>
      <c r="D48" s="11">
        <v>-1000</v>
      </c>
      <c r="E48" s="11">
        <v>4000</v>
      </c>
      <c r="F48" s="11">
        <v>0</v>
      </c>
      <c r="G48" s="11">
        <v>0</v>
      </c>
      <c r="H48" s="11">
        <f t="shared" si="1"/>
        <v>4000</v>
      </c>
    </row>
    <row r="49" spans="1:8" x14ac:dyDescent="0.2">
      <c r="A49" s="2"/>
      <c r="B49" s="8" t="s">
        <v>55</v>
      </c>
      <c r="C49" s="11">
        <v>1066440.6000000001</v>
      </c>
      <c r="D49" s="11">
        <v>2078585</v>
      </c>
      <c r="E49" s="11">
        <v>3145025.6</v>
      </c>
      <c r="F49" s="11">
        <v>2293587.04</v>
      </c>
      <c r="G49" s="11">
        <v>2268674.1</v>
      </c>
      <c r="H49" s="11">
        <f t="shared" si="1"/>
        <v>851438.56</v>
      </c>
    </row>
    <row r="50" spans="1:8" x14ac:dyDescent="0.2">
      <c r="A50" s="2"/>
      <c r="B50" s="8" t="s">
        <v>56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f t="shared" si="1"/>
        <v>0</v>
      </c>
    </row>
    <row r="51" spans="1:8" x14ac:dyDescent="0.2">
      <c r="A51" s="2"/>
      <c r="B51" s="8" t="s">
        <v>57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 t="shared" si="1"/>
        <v>0</v>
      </c>
    </row>
    <row r="52" spans="1:8" x14ac:dyDescent="0.2">
      <c r="A52" s="2"/>
      <c r="B52" s="8" t="s">
        <v>58</v>
      </c>
      <c r="C52" s="11">
        <v>414826.11</v>
      </c>
      <c r="D52" s="11">
        <v>407253.89</v>
      </c>
      <c r="E52" s="11">
        <v>822080</v>
      </c>
      <c r="F52" s="11">
        <v>656513.42999999993</v>
      </c>
      <c r="G52" s="11">
        <v>624955.92999999993</v>
      </c>
      <c r="H52" s="11">
        <f t="shared" si="1"/>
        <v>165566.57000000007</v>
      </c>
    </row>
    <row r="53" spans="1:8" x14ac:dyDescent="0.2">
      <c r="A53" s="47" t="s">
        <v>59</v>
      </c>
      <c r="B53" s="4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1"/>
        <v>0</v>
      </c>
    </row>
    <row r="54" spans="1:8" x14ac:dyDescent="0.2">
      <c r="A54" s="2"/>
      <c r="B54" s="8" t="s">
        <v>60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1"/>
        <v>0</v>
      </c>
    </row>
    <row r="55" spans="1:8" x14ac:dyDescent="0.2">
      <c r="A55" s="2"/>
      <c r="B55" s="8" t="s">
        <v>61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"/>
        <v>0</v>
      </c>
    </row>
    <row r="56" spans="1:8" x14ac:dyDescent="0.2">
      <c r="A56" s="2"/>
      <c r="B56" s="8" t="s">
        <v>62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1"/>
        <v>0</v>
      </c>
    </row>
    <row r="57" spans="1:8" x14ac:dyDescent="0.2">
      <c r="A57" s="47" t="s">
        <v>63</v>
      </c>
      <c r="B57" s="4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"/>
        <v>0</v>
      </c>
    </row>
    <row r="58" spans="1:8" x14ac:dyDescent="0.2">
      <c r="A58" s="2"/>
      <c r="B58" s="8" t="s">
        <v>64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"/>
        <v>0</v>
      </c>
    </row>
    <row r="59" spans="1:8" x14ac:dyDescent="0.2">
      <c r="A59" s="2"/>
      <c r="B59" s="8" t="s">
        <v>65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"/>
        <v>0</v>
      </c>
    </row>
    <row r="60" spans="1:8" x14ac:dyDescent="0.2">
      <c r="A60" s="2"/>
      <c r="B60" s="8" t="s">
        <v>66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f t="shared" si="1"/>
        <v>0</v>
      </c>
    </row>
    <row r="61" spans="1:8" x14ac:dyDescent="0.2">
      <c r="A61" s="2"/>
      <c r="B61" s="8" t="s">
        <v>67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 t="shared" si="1"/>
        <v>0</v>
      </c>
    </row>
    <row r="62" spans="1:8" x14ac:dyDescent="0.2">
      <c r="A62" s="2"/>
      <c r="B62" s="8" t="s">
        <v>68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si="1"/>
        <v>0</v>
      </c>
    </row>
    <row r="63" spans="1:8" x14ac:dyDescent="0.2">
      <c r="A63" s="2"/>
      <c r="B63" s="8" t="s">
        <v>69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"/>
        <v>0</v>
      </c>
    </row>
    <row r="64" spans="1:8" x14ac:dyDescent="0.2">
      <c r="A64" s="2"/>
      <c r="B64" s="8" t="s">
        <v>70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f t="shared" si="1"/>
        <v>0</v>
      </c>
    </row>
    <row r="65" spans="1:8" x14ac:dyDescent="0.2">
      <c r="A65" s="47" t="s">
        <v>71</v>
      </c>
      <c r="B65" s="4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 t="shared" si="1"/>
        <v>0</v>
      </c>
    </row>
    <row r="66" spans="1:8" x14ac:dyDescent="0.2">
      <c r="A66" s="2"/>
      <c r="B66" s="8" t="s">
        <v>72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si="1"/>
        <v>0</v>
      </c>
    </row>
    <row r="67" spans="1:8" x14ac:dyDescent="0.2">
      <c r="A67" s="2"/>
      <c r="B67" s="8" t="s">
        <v>73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"/>
        <v>0</v>
      </c>
    </row>
    <row r="68" spans="1:8" x14ac:dyDescent="0.2">
      <c r="A68" s="2"/>
      <c r="B68" s="8" t="s">
        <v>74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"/>
        <v>0</v>
      </c>
    </row>
    <row r="69" spans="1:8" x14ac:dyDescent="0.2">
      <c r="A69" s="47" t="s">
        <v>75</v>
      </c>
      <c r="B69" s="4"/>
      <c r="C69" s="11">
        <v>0</v>
      </c>
      <c r="D69" s="11">
        <v>6833136.0700000003</v>
      </c>
      <c r="E69" s="11">
        <v>6833136.0700000003</v>
      </c>
      <c r="F69" s="11">
        <v>5109025.6400000006</v>
      </c>
      <c r="G69" s="11">
        <v>5109025.6399999997</v>
      </c>
      <c r="H69" s="11">
        <f t="shared" ref="H69:H77" si="2">E69-F69</f>
        <v>1724110.4299999997</v>
      </c>
    </row>
    <row r="70" spans="1:8" x14ac:dyDescent="0.2">
      <c r="A70" s="2"/>
      <c r="B70" s="8" t="s">
        <v>76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2"/>
        <v>0</v>
      </c>
    </row>
    <row r="71" spans="1:8" x14ac:dyDescent="0.2">
      <c r="A71" s="2"/>
      <c r="B71" s="8" t="s">
        <v>77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2"/>
        <v>0</v>
      </c>
    </row>
    <row r="72" spans="1:8" x14ac:dyDescent="0.2">
      <c r="A72" s="2"/>
      <c r="B72" s="8" t="s">
        <v>78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2"/>
        <v>0</v>
      </c>
    </row>
    <row r="73" spans="1:8" x14ac:dyDescent="0.2">
      <c r="A73" s="2"/>
      <c r="B73" s="8" t="s">
        <v>79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f t="shared" si="2"/>
        <v>0</v>
      </c>
    </row>
    <row r="74" spans="1:8" x14ac:dyDescent="0.2">
      <c r="A74" s="2"/>
      <c r="B74" s="8" t="s">
        <v>80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 t="shared" si="2"/>
        <v>0</v>
      </c>
    </row>
    <row r="75" spans="1:8" x14ac:dyDescent="0.2">
      <c r="A75" s="2"/>
      <c r="B75" s="8" t="s">
        <v>81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si="2"/>
        <v>0</v>
      </c>
    </row>
    <row r="76" spans="1:8" x14ac:dyDescent="0.2">
      <c r="A76" s="3"/>
      <c r="B76" s="9" t="s">
        <v>82</v>
      </c>
      <c r="C76" s="11">
        <v>0</v>
      </c>
      <c r="D76" s="11">
        <v>6833136.0700000003</v>
      </c>
      <c r="E76" s="11">
        <v>6833136.0700000003</v>
      </c>
      <c r="F76" s="11">
        <v>5109025.6400000006</v>
      </c>
      <c r="G76" s="11">
        <v>5109025.6399999997</v>
      </c>
      <c r="H76" s="11">
        <f t="shared" si="2"/>
        <v>1724110.4299999997</v>
      </c>
    </row>
    <row r="77" spans="1:8" x14ac:dyDescent="0.2">
      <c r="A77" s="5"/>
      <c r="B77" s="10" t="s">
        <v>83</v>
      </c>
      <c r="C77" s="22">
        <v>39134149.4947</v>
      </c>
      <c r="D77" s="22">
        <v>130711504.52</v>
      </c>
      <c r="E77" s="22">
        <v>169845654.0147</v>
      </c>
      <c r="F77" s="22">
        <v>151819779.54719999</v>
      </c>
      <c r="G77" s="22">
        <v>151402121.9172</v>
      </c>
      <c r="H77" s="22">
        <f t="shared" si="2"/>
        <v>18025874.467500001</v>
      </c>
    </row>
    <row r="79" spans="1:8" x14ac:dyDescent="0.2">
      <c r="C79" s="48"/>
    </row>
    <row r="80" spans="1:8" x14ac:dyDescent="0.2">
      <c r="C80" s="48"/>
    </row>
    <row r="81" spans="1:4" x14ac:dyDescent="0.2">
      <c r="C81" s="48"/>
    </row>
    <row r="82" spans="1:4" x14ac:dyDescent="0.2">
      <c r="A82" s="49"/>
      <c r="B82" s="49"/>
      <c r="C82" s="49"/>
      <c r="D82" s="49"/>
    </row>
    <row r="83" spans="1:4" x14ac:dyDescent="0.2">
      <c r="A83" s="50" t="s">
        <v>141</v>
      </c>
      <c r="B83" s="51"/>
      <c r="C83" s="51"/>
      <c r="D83" s="49"/>
    </row>
    <row r="84" spans="1:4" x14ac:dyDescent="0.2">
      <c r="A84" s="50"/>
      <c r="B84" s="51"/>
      <c r="C84" s="51"/>
      <c r="D84" s="49"/>
    </row>
    <row r="85" spans="1:4" ht="22.5" x14ac:dyDescent="0.2">
      <c r="A85" s="52" t="s">
        <v>142</v>
      </c>
      <c r="B85" s="53"/>
      <c r="C85" s="52" t="s">
        <v>143</v>
      </c>
      <c r="D85" s="49"/>
    </row>
    <row r="86" spans="1:4" ht="56.25" x14ac:dyDescent="0.2">
      <c r="A86" s="54" t="s">
        <v>144</v>
      </c>
      <c r="B86" s="52"/>
      <c r="C86" s="52" t="s">
        <v>145</v>
      </c>
      <c r="D86" s="49"/>
    </row>
  </sheetData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6"/>
  <sheetViews>
    <sheetView showGridLines="0" workbookViewId="0">
      <selection activeCell="I17" sqref="A1:I17"/>
    </sheetView>
  </sheetViews>
  <sheetFormatPr baseColWidth="10" defaultColWidth="12" defaultRowHeight="11.25" x14ac:dyDescent="0.2"/>
  <cols>
    <col min="1" max="1" width="2.83203125" style="36" customWidth="1"/>
    <col min="2" max="2" width="47.6640625" style="36" customWidth="1"/>
    <col min="3" max="8" width="18.33203125" style="36" customWidth="1"/>
    <col min="9" max="9" width="12" style="36" customWidth="1"/>
    <col min="10" max="16384" width="12" style="36"/>
  </cols>
  <sheetData>
    <row r="1" spans="1:8" ht="50.1" customHeight="1" x14ac:dyDescent="0.2">
      <c r="A1" s="55" t="s">
        <v>84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1</v>
      </c>
      <c r="B2" s="61"/>
      <c r="C2" s="55" t="s">
        <v>2</v>
      </c>
      <c r="D2" s="56"/>
      <c r="E2" s="56"/>
      <c r="F2" s="56"/>
      <c r="G2" s="57"/>
      <c r="H2" s="58" t="s">
        <v>3</v>
      </c>
    </row>
    <row r="3" spans="1:8" ht="24.95" customHeight="1" x14ac:dyDescent="0.2">
      <c r="A3" s="62"/>
      <c r="B3" s="63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9"/>
    </row>
    <row r="4" spans="1:8" x14ac:dyDescent="0.2">
      <c r="A4" s="64"/>
      <c r="B4" s="65"/>
      <c r="C4" s="7">
        <v>1</v>
      </c>
      <c r="D4" s="7">
        <v>2</v>
      </c>
      <c r="E4" s="7" t="s">
        <v>9</v>
      </c>
      <c r="F4" s="7">
        <v>4</v>
      </c>
      <c r="G4" s="7">
        <v>5</v>
      </c>
      <c r="H4" s="7" t="s">
        <v>10</v>
      </c>
    </row>
    <row r="5" spans="1:8" x14ac:dyDescent="0.2">
      <c r="A5" s="2"/>
      <c r="B5" s="15"/>
      <c r="C5" s="18"/>
      <c r="D5" s="18"/>
      <c r="E5" s="18"/>
      <c r="F5" s="18"/>
      <c r="G5" s="18"/>
      <c r="H5" s="18"/>
    </row>
    <row r="6" spans="1:8" x14ac:dyDescent="0.2">
      <c r="A6" s="2"/>
      <c r="B6" s="15" t="s">
        <v>85</v>
      </c>
      <c r="C6" s="11">
        <v>35684771.100000001</v>
      </c>
      <c r="D6" s="11">
        <v>114425919.76000001</v>
      </c>
      <c r="E6" s="11">
        <v>150110690.86000001</v>
      </c>
      <c r="F6" s="11">
        <v>137417642.1972</v>
      </c>
      <c r="G6" s="11">
        <v>137056455.0072</v>
      </c>
      <c r="H6" s="19">
        <f>E6-F6</f>
        <v>12693048.662800014</v>
      </c>
    </row>
    <row r="7" spans="1:8" x14ac:dyDescent="0.2">
      <c r="A7" s="2"/>
      <c r="B7" s="15"/>
      <c r="C7" s="19"/>
      <c r="D7" s="19"/>
      <c r="E7" s="19"/>
      <c r="F7" s="19"/>
      <c r="G7" s="19"/>
      <c r="H7" s="19"/>
    </row>
    <row r="8" spans="1:8" x14ac:dyDescent="0.2">
      <c r="A8" s="2"/>
      <c r="B8" s="15" t="s">
        <v>86</v>
      </c>
      <c r="C8" s="11">
        <v>3449378.3947000001</v>
      </c>
      <c r="D8" s="11">
        <v>16285584.76</v>
      </c>
      <c r="E8" s="11">
        <v>19734963.1547</v>
      </c>
      <c r="F8" s="11">
        <v>14402137.35</v>
      </c>
      <c r="G8" s="11">
        <v>14345666.91</v>
      </c>
      <c r="H8" s="19">
        <f>E8-F8</f>
        <v>5332825.8047000002</v>
      </c>
    </row>
    <row r="9" spans="1:8" x14ac:dyDescent="0.2">
      <c r="A9" s="2"/>
      <c r="B9" s="15"/>
      <c r="C9" s="19"/>
      <c r="D9" s="19"/>
      <c r="E9" s="19"/>
      <c r="F9" s="19"/>
      <c r="G9" s="19"/>
      <c r="H9" s="19"/>
    </row>
    <row r="10" spans="1:8" x14ac:dyDescent="0.2">
      <c r="A10" s="2"/>
      <c r="B10" s="15" t="s">
        <v>87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9">
        <f>E10-F10</f>
        <v>0</v>
      </c>
    </row>
    <row r="11" spans="1:8" x14ac:dyDescent="0.2">
      <c r="A11" s="2"/>
      <c r="B11" s="15"/>
      <c r="C11" s="19"/>
      <c r="D11" s="19"/>
      <c r="E11" s="19"/>
      <c r="F11" s="19"/>
      <c r="G11" s="19"/>
      <c r="H11" s="19"/>
    </row>
    <row r="12" spans="1:8" x14ac:dyDescent="0.2">
      <c r="A12" s="2"/>
      <c r="B12" s="15" t="s">
        <v>44</v>
      </c>
      <c r="C12" s="19"/>
      <c r="D12" s="19"/>
      <c r="E12" s="19"/>
      <c r="F12" s="19"/>
      <c r="G12" s="19"/>
      <c r="H12" s="19">
        <f>E12-F12</f>
        <v>0</v>
      </c>
    </row>
    <row r="13" spans="1:8" x14ac:dyDescent="0.2">
      <c r="A13" s="2"/>
      <c r="B13" s="15"/>
      <c r="C13" s="19"/>
      <c r="D13" s="19"/>
      <c r="E13" s="19"/>
      <c r="F13" s="19"/>
      <c r="G13" s="19"/>
      <c r="H13" s="19"/>
    </row>
    <row r="14" spans="1:8" x14ac:dyDescent="0.2">
      <c r="A14" s="2"/>
      <c r="B14" s="15" t="s">
        <v>72</v>
      </c>
      <c r="C14" s="19"/>
      <c r="D14" s="19"/>
      <c r="E14" s="19"/>
      <c r="F14" s="19"/>
      <c r="G14" s="19"/>
      <c r="H14" s="19">
        <f>E14-F14</f>
        <v>0</v>
      </c>
    </row>
    <row r="15" spans="1:8" x14ac:dyDescent="0.2">
      <c r="A15" s="3"/>
      <c r="B15" s="16"/>
      <c r="C15" s="20"/>
      <c r="D15" s="20"/>
      <c r="E15" s="20"/>
      <c r="F15" s="20"/>
      <c r="G15" s="20"/>
      <c r="H15" s="20"/>
    </row>
    <row r="16" spans="1:8" x14ac:dyDescent="0.2">
      <c r="A16" s="17"/>
      <c r="B16" s="10" t="s">
        <v>83</v>
      </c>
      <c r="C16" s="14">
        <f t="shared" ref="C16:H16" si="0">C6+C8+C10+C12+C14</f>
        <v>39134149.4947</v>
      </c>
      <c r="D16" s="14">
        <f t="shared" si="0"/>
        <v>130711504.52000001</v>
      </c>
      <c r="E16" s="14">
        <f t="shared" si="0"/>
        <v>169845654.01470003</v>
      </c>
      <c r="F16" s="14">
        <f t="shared" si="0"/>
        <v>151819779.54719999</v>
      </c>
      <c r="G16" s="14">
        <f t="shared" si="0"/>
        <v>151402121.9172</v>
      </c>
      <c r="H16" s="14">
        <f t="shared" si="0"/>
        <v>18025874.467500016</v>
      </c>
    </row>
  </sheetData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2"/>
  <sheetViews>
    <sheetView showGridLines="0" workbookViewId="0">
      <selection activeCell="H53" sqref="A1:H53"/>
    </sheetView>
  </sheetViews>
  <sheetFormatPr baseColWidth="10" defaultColWidth="12" defaultRowHeight="11.25" x14ac:dyDescent="0.2"/>
  <cols>
    <col min="1" max="1" width="2.83203125" style="36" customWidth="1"/>
    <col min="2" max="2" width="60.83203125" style="36" customWidth="1"/>
    <col min="3" max="8" width="18.33203125" style="36" customWidth="1"/>
    <col min="9" max="9" width="12" style="36" customWidth="1"/>
    <col min="10" max="16384" width="12" style="36"/>
  </cols>
  <sheetData>
    <row r="1" spans="1:8" ht="45" customHeight="1" x14ac:dyDescent="0.2">
      <c r="A1" s="55" t="s">
        <v>88</v>
      </c>
      <c r="B1" s="56"/>
      <c r="C1" s="56"/>
      <c r="D1" s="56"/>
      <c r="E1" s="56"/>
      <c r="F1" s="56"/>
      <c r="G1" s="56"/>
      <c r="H1" s="57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60" t="s">
        <v>1</v>
      </c>
      <c r="B3" s="61"/>
      <c r="C3" s="55" t="s">
        <v>2</v>
      </c>
      <c r="D3" s="56"/>
      <c r="E3" s="56"/>
      <c r="F3" s="56"/>
      <c r="G3" s="57"/>
      <c r="H3" s="58" t="s">
        <v>3</v>
      </c>
    </row>
    <row r="4" spans="1:8" ht="24.95" customHeight="1" x14ac:dyDescent="0.2">
      <c r="A4" s="62"/>
      <c r="B4" s="63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59"/>
    </row>
    <row r="5" spans="1:8" x14ac:dyDescent="0.2">
      <c r="A5" s="64"/>
      <c r="B5" s="65"/>
      <c r="C5" s="7">
        <v>1</v>
      </c>
      <c r="D5" s="7">
        <v>2</v>
      </c>
      <c r="E5" s="7" t="s">
        <v>9</v>
      </c>
      <c r="F5" s="7">
        <v>4</v>
      </c>
      <c r="G5" s="7">
        <v>5</v>
      </c>
      <c r="H5" s="7" t="s">
        <v>10</v>
      </c>
    </row>
    <row r="6" spans="1:8" x14ac:dyDescent="0.2">
      <c r="A6" s="27"/>
      <c r="B6" s="23"/>
      <c r="C6" s="35"/>
      <c r="D6" s="35"/>
      <c r="E6" s="35"/>
      <c r="F6" s="35"/>
      <c r="G6" s="35"/>
      <c r="H6" s="35"/>
    </row>
    <row r="7" spans="1:8" x14ac:dyDescent="0.2">
      <c r="A7" s="1"/>
      <c r="B7" s="21" t="s">
        <v>89</v>
      </c>
      <c r="C7" s="12">
        <v>966270.11469999992</v>
      </c>
      <c r="D7" s="12">
        <v>0</v>
      </c>
      <c r="E7" s="12">
        <v>966270.11469999992</v>
      </c>
      <c r="F7" s="12">
        <v>347094.40159999998</v>
      </c>
      <c r="G7" s="12">
        <v>321089.5416</v>
      </c>
      <c r="H7" s="12">
        <f t="shared" ref="H7:H13" si="0">E7-F7</f>
        <v>619175.71309999994</v>
      </c>
    </row>
    <row r="8" spans="1:8" x14ac:dyDescent="0.2">
      <c r="A8" s="1"/>
      <c r="B8" s="21" t="s">
        <v>90</v>
      </c>
      <c r="C8" s="12">
        <v>6368948.4400000004</v>
      </c>
      <c r="D8" s="12">
        <v>108326201.87</v>
      </c>
      <c r="E8" s="12">
        <v>114695150.31</v>
      </c>
      <c r="F8" s="12">
        <v>111744187.832</v>
      </c>
      <c r="G8" s="12">
        <v>111613296.802</v>
      </c>
      <c r="H8" s="12">
        <f t="shared" si="0"/>
        <v>2950962.4780000001</v>
      </c>
    </row>
    <row r="9" spans="1:8" x14ac:dyDescent="0.2">
      <c r="A9" s="1"/>
      <c r="B9" s="21" t="s">
        <v>91</v>
      </c>
      <c r="C9" s="12">
        <v>10795574.68</v>
      </c>
      <c r="D9" s="12">
        <v>18829577.280000001</v>
      </c>
      <c r="E9" s="12">
        <v>29625151.960000001</v>
      </c>
      <c r="F9" s="12">
        <v>21746967.202399999</v>
      </c>
      <c r="G9" s="12">
        <v>21668778.212400001</v>
      </c>
      <c r="H9" s="12">
        <f t="shared" si="0"/>
        <v>7878184.757600002</v>
      </c>
    </row>
    <row r="10" spans="1:8" x14ac:dyDescent="0.2">
      <c r="A10" s="1"/>
      <c r="B10" s="21" t="s">
        <v>92</v>
      </c>
      <c r="C10" s="12">
        <v>8117605.1600000001</v>
      </c>
      <c r="D10" s="12">
        <v>1360933.73</v>
      </c>
      <c r="E10" s="12">
        <v>9478538.8900000006</v>
      </c>
      <c r="F10" s="12">
        <v>7114819.7988000009</v>
      </c>
      <c r="G10" s="12">
        <v>7069907.9687999999</v>
      </c>
      <c r="H10" s="12">
        <f t="shared" si="0"/>
        <v>2363719.0911999997</v>
      </c>
    </row>
    <row r="11" spans="1:8" x14ac:dyDescent="0.2">
      <c r="A11" s="1"/>
      <c r="B11" s="21" t="s">
        <v>92</v>
      </c>
      <c r="C11" s="12">
        <v>2955101.47</v>
      </c>
      <c r="D11" s="12">
        <v>0</v>
      </c>
      <c r="E11" s="12">
        <v>2955101.47</v>
      </c>
      <c r="F11" s="12">
        <v>1900382.7572000001</v>
      </c>
      <c r="G11" s="12">
        <v>1777087.5371999999</v>
      </c>
      <c r="H11" s="12">
        <f t="shared" si="0"/>
        <v>1054718.7128000001</v>
      </c>
    </row>
    <row r="12" spans="1:8" x14ac:dyDescent="0.2">
      <c r="A12" s="1"/>
      <c r="B12" s="21" t="s">
        <v>93</v>
      </c>
      <c r="C12" s="12">
        <v>6670042.3300000001</v>
      </c>
      <c r="D12" s="12">
        <v>70439.640000000014</v>
      </c>
      <c r="E12" s="12">
        <v>6740481.9699999997</v>
      </c>
      <c r="F12" s="12">
        <v>4927975.84</v>
      </c>
      <c r="G12" s="12">
        <v>4922465.76</v>
      </c>
      <c r="H12" s="12">
        <f t="shared" si="0"/>
        <v>1812506.13</v>
      </c>
    </row>
    <row r="13" spans="1:8" x14ac:dyDescent="0.2">
      <c r="A13" s="1"/>
      <c r="B13" s="21" t="s">
        <v>94</v>
      </c>
      <c r="C13" s="12">
        <v>1501141.41</v>
      </c>
      <c r="D13" s="12">
        <v>2124352</v>
      </c>
      <c r="E13" s="12">
        <v>3625493.41</v>
      </c>
      <c r="F13" s="12">
        <v>2681922.7152</v>
      </c>
      <c r="G13" s="12">
        <v>2674738.9752000002</v>
      </c>
      <c r="H13" s="12">
        <f t="shared" si="0"/>
        <v>943570.69480000017</v>
      </c>
    </row>
    <row r="14" spans="1:8" x14ac:dyDescent="0.2">
      <c r="A14" s="1"/>
      <c r="B14" s="21" t="s">
        <v>95</v>
      </c>
      <c r="C14" s="12">
        <v>1759465.89</v>
      </c>
      <c r="D14" s="12">
        <v>-7.2759576141834259E-12</v>
      </c>
      <c r="E14" s="12">
        <v>1759465.89</v>
      </c>
      <c r="F14" s="12">
        <v>1356429</v>
      </c>
      <c r="G14" s="12">
        <v>1354757.1200000001</v>
      </c>
      <c r="H14" s="12" t="e">
        <v>#VALUE!</v>
      </c>
    </row>
    <row r="15" spans="1:8" x14ac:dyDescent="0.2">
      <c r="A15" s="1"/>
      <c r="B15" s="24"/>
      <c r="C15" s="13"/>
      <c r="D15" s="13"/>
      <c r="E15" s="13"/>
      <c r="F15" s="13"/>
      <c r="G15" s="13"/>
      <c r="H15" s="13"/>
    </row>
    <row r="16" spans="1:8" x14ac:dyDescent="0.2">
      <c r="A16" s="25"/>
      <c r="B16" s="46" t="s">
        <v>83</v>
      </c>
      <c r="C16" s="22">
        <f t="shared" ref="C16:H16" si="1">SUM(C7:C14)</f>
        <v>39134149.4947</v>
      </c>
      <c r="D16" s="22">
        <f t="shared" si="1"/>
        <v>130711504.52000001</v>
      </c>
      <c r="E16" s="22">
        <f t="shared" si="1"/>
        <v>169845654.01469997</v>
      </c>
      <c r="F16" s="22">
        <f t="shared" si="1"/>
        <v>151819779.54720002</v>
      </c>
      <c r="G16" s="22">
        <f t="shared" si="1"/>
        <v>151402121.9172</v>
      </c>
      <c r="H16" s="22" t="e">
        <f t="shared" si="1"/>
        <v>#VALUE!</v>
      </c>
    </row>
    <row r="19" spans="1:8" ht="45" customHeight="1" x14ac:dyDescent="0.2">
      <c r="A19" s="55" t="s">
        <v>96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1</v>
      </c>
      <c r="B21" s="61"/>
      <c r="C21" s="55" t="s">
        <v>2</v>
      </c>
      <c r="D21" s="56"/>
      <c r="E21" s="56"/>
      <c r="F21" s="56"/>
      <c r="G21" s="57"/>
      <c r="H21" s="58" t="s">
        <v>3</v>
      </c>
    </row>
    <row r="22" spans="1:8" ht="22.5" customHeight="1" x14ac:dyDescent="0.2">
      <c r="A22" s="62"/>
      <c r="B22" s="63"/>
      <c r="C22" s="6" t="s">
        <v>4</v>
      </c>
      <c r="D22" s="6" t="s">
        <v>5</v>
      </c>
      <c r="E22" s="6" t="s">
        <v>6</v>
      </c>
      <c r="F22" s="6" t="s">
        <v>7</v>
      </c>
      <c r="G22" s="6" t="s">
        <v>8</v>
      </c>
      <c r="H22" s="59"/>
    </row>
    <row r="23" spans="1:8" x14ac:dyDescent="0.2">
      <c r="A23" s="64"/>
      <c r="B23" s="65"/>
      <c r="C23" s="7">
        <v>1</v>
      </c>
      <c r="D23" s="7">
        <v>2</v>
      </c>
      <c r="E23" s="7" t="s">
        <v>9</v>
      </c>
      <c r="F23" s="7">
        <v>4</v>
      </c>
      <c r="G23" s="7">
        <v>5</v>
      </c>
      <c r="H23" s="7" t="s">
        <v>10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1" t="s">
        <v>97</v>
      </c>
      <c r="C25" s="33">
        <v>39134149.4947</v>
      </c>
      <c r="D25" s="33">
        <v>130711504.52</v>
      </c>
      <c r="E25" s="33">
        <v>169845654.0147</v>
      </c>
      <c r="F25" s="33">
        <v>151819779.54719999</v>
      </c>
      <c r="G25" s="33">
        <v>151402121.9172</v>
      </c>
      <c r="H25" s="33">
        <f>E25-F25</f>
        <v>18025874.467500001</v>
      </c>
    </row>
    <row r="26" spans="1:8" x14ac:dyDescent="0.2">
      <c r="A26" s="1" t="s">
        <v>98</v>
      </c>
      <c r="C26" s="33"/>
      <c r="D26" s="33"/>
      <c r="E26" s="33"/>
      <c r="F26" s="33"/>
      <c r="G26" s="33"/>
      <c r="H26" s="33"/>
    </row>
    <row r="27" spans="1:8" x14ac:dyDescent="0.2">
      <c r="A27" s="1" t="s">
        <v>99</v>
      </c>
      <c r="C27" s="33"/>
      <c r="D27" s="33"/>
      <c r="E27" s="33"/>
      <c r="F27" s="33"/>
      <c r="G27" s="33"/>
      <c r="H27" s="33"/>
    </row>
    <row r="28" spans="1:8" x14ac:dyDescent="0.2">
      <c r="A28" s="1" t="s">
        <v>100</v>
      </c>
      <c r="C28" s="33"/>
      <c r="D28" s="33"/>
      <c r="E28" s="33"/>
      <c r="F28" s="33"/>
      <c r="G28" s="33"/>
      <c r="H28" s="33"/>
    </row>
    <row r="29" spans="1:8" x14ac:dyDescent="0.2">
      <c r="A29" s="1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83</v>
      </c>
      <c r="C30" s="22">
        <v>39134149.4947</v>
      </c>
      <c r="D30" s="22">
        <v>130711504.52</v>
      </c>
      <c r="E30" s="22">
        <v>169845654.0147</v>
      </c>
      <c r="F30" s="22">
        <v>151819779.54719999</v>
      </c>
      <c r="G30" s="22">
        <v>151402121.9172</v>
      </c>
      <c r="H30" s="22">
        <f>E30-F30</f>
        <v>18025874.467500001</v>
      </c>
    </row>
    <row r="33" spans="1:8" ht="45" customHeight="1" x14ac:dyDescent="0.2">
      <c r="A33" s="55" t="s">
        <v>101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1</v>
      </c>
      <c r="B34" s="61"/>
      <c r="C34" s="55" t="s">
        <v>2</v>
      </c>
      <c r="D34" s="56"/>
      <c r="E34" s="56"/>
      <c r="F34" s="56"/>
      <c r="G34" s="57"/>
      <c r="H34" s="58" t="s">
        <v>3</v>
      </c>
    </row>
    <row r="35" spans="1:8" ht="22.5" customHeight="1" x14ac:dyDescent="0.2">
      <c r="A35" s="62"/>
      <c r="B35" s="63"/>
      <c r="C35" s="6" t="s">
        <v>4</v>
      </c>
      <c r="D35" s="6" t="s">
        <v>5</v>
      </c>
      <c r="E35" s="6" t="s">
        <v>6</v>
      </c>
      <c r="F35" s="6" t="s">
        <v>7</v>
      </c>
      <c r="G35" s="6" t="s">
        <v>8</v>
      </c>
      <c r="H35" s="59"/>
    </row>
    <row r="36" spans="1:8" x14ac:dyDescent="0.2">
      <c r="A36" s="64"/>
      <c r="B36" s="65"/>
      <c r="C36" s="7">
        <v>1</v>
      </c>
      <c r="D36" s="7">
        <v>2</v>
      </c>
      <c r="E36" s="7" t="s">
        <v>9</v>
      </c>
      <c r="F36" s="7">
        <v>4</v>
      </c>
      <c r="G36" s="7">
        <v>5</v>
      </c>
      <c r="H36" s="7" t="s">
        <v>10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2.5" customHeight="1" x14ac:dyDescent="0.2">
      <c r="A38" s="1"/>
      <c r="B38" s="30" t="s">
        <v>102</v>
      </c>
      <c r="C38" s="33">
        <v>39134149.4947</v>
      </c>
      <c r="D38" s="33">
        <v>130711504.52</v>
      </c>
      <c r="E38" s="33">
        <v>169845654.0147</v>
      </c>
      <c r="F38" s="33">
        <v>151819779.54719999</v>
      </c>
      <c r="G38" s="33">
        <v>151402121.9172</v>
      </c>
      <c r="H38" s="33">
        <f>E38-F38</f>
        <v>18025874.467500001</v>
      </c>
    </row>
    <row r="39" spans="1:8" x14ac:dyDescent="0.2">
      <c r="A39" s="1"/>
      <c r="B39" s="30"/>
      <c r="C39" s="33"/>
      <c r="D39" s="33"/>
      <c r="E39" s="33"/>
      <c r="F39" s="33"/>
      <c r="G39" s="33"/>
      <c r="H39" s="33"/>
    </row>
    <row r="40" spans="1:8" x14ac:dyDescent="0.2">
      <c r="A40" s="1"/>
      <c r="B40" s="30" t="s">
        <v>103</v>
      </c>
      <c r="C40" s="33"/>
      <c r="D40" s="33"/>
      <c r="E40" s="33"/>
      <c r="F40" s="33"/>
      <c r="G40" s="33"/>
      <c r="H40" s="33"/>
    </row>
    <row r="41" spans="1:8" x14ac:dyDescent="0.2">
      <c r="A41" s="1"/>
      <c r="B41" s="30"/>
      <c r="C41" s="33"/>
      <c r="D41" s="33"/>
      <c r="E41" s="33"/>
      <c r="F41" s="33"/>
      <c r="G41" s="33"/>
      <c r="H41" s="33"/>
    </row>
    <row r="42" spans="1:8" ht="22.5" customHeight="1" x14ac:dyDescent="0.2">
      <c r="A42" s="1"/>
      <c r="B42" s="30" t="s">
        <v>104</v>
      </c>
      <c r="C42" s="33"/>
      <c r="D42" s="33"/>
      <c r="E42" s="33"/>
      <c r="F42" s="33"/>
      <c r="G42" s="33"/>
      <c r="H42" s="33"/>
    </row>
    <row r="43" spans="1:8" x14ac:dyDescent="0.2">
      <c r="A43" s="1"/>
      <c r="B43" s="30"/>
      <c r="C43" s="33"/>
      <c r="D43" s="33"/>
      <c r="E43" s="33"/>
      <c r="F43" s="33"/>
      <c r="G43" s="33"/>
      <c r="H43" s="33"/>
    </row>
    <row r="44" spans="1:8" ht="22.5" customHeight="1" x14ac:dyDescent="0.2">
      <c r="A44" s="1"/>
      <c r="B44" s="30" t="s">
        <v>105</v>
      </c>
      <c r="C44" s="33"/>
      <c r="D44" s="33"/>
      <c r="E44" s="33"/>
      <c r="F44" s="33"/>
      <c r="G44" s="33"/>
      <c r="H44" s="33"/>
    </row>
    <row r="45" spans="1:8" x14ac:dyDescent="0.2">
      <c r="A45" s="1"/>
      <c r="B45" s="30"/>
      <c r="C45" s="33"/>
      <c r="D45" s="33"/>
      <c r="E45" s="33"/>
      <c r="F45" s="33"/>
      <c r="G45" s="33"/>
      <c r="H45" s="33"/>
    </row>
    <row r="46" spans="1:8" ht="22.5" customHeight="1" x14ac:dyDescent="0.2">
      <c r="A46" s="1"/>
      <c r="B46" s="30" t="s">
        <v>106</v>
      </c>
      <c r="C46" s="33"/>
      <c r="D46" s="33"/>
      <c r="E46" s="33"/>
      <c r="F46" s="33"/>
      <c r="G46" s="33"/>
      <c r="H46" s="33"/>
    </row>
    <row r="47" spans="1:8" x14ac:dyDescent="0.2">
      <c r="A47" s="1"/>
      <c r="B47" s="30"/>
      <c r="C47" s="33"/>
      <c r="D47" s="33"/>
      <c r="E47" s="33"/>
      <c r="F47" s="33"/>
      <c r="G47" s="33"/>
      <c r="H47" s="33"/>
    </row>
    <row r="48" spans="1:8" ht="22.5" customHeight="1" x14ac:dyDescent="0.2">
      <c r="A48" s="1"/>
      <c r="B48" s="30" t="s">
        <v>107</v>
      </c>
      <c r="C48" s="33"/>
      <c r="D48" s="33"/>
      <c r="E48" s="33"/>
      <c r="F48" s="33"/>
      <c r="G48" s="33"/>
      <c r="H48" s="33"/>
    </row>
    <row r="49" spans="1:8" x14ac:dyDescent="0.2">
      <c r="A49" s="1"/>
      <c r="B49" s="30"/>
      <c r="C49" s="33"/>
      <c r="D49" s="33"/>
      <c r="E49" s="33"/>
      <c r="F49" s="33"/>
      <c r="G49" s="33"/>
      <c r="H49" s="33"/>
    </row>
    <row r="50" spans="1:8" x14ac:dyDescent="0.2">
      <c r="A50" s="1"/>
      <c r="B50" s="30" t="s">
        <v>108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83</v>
      </c>
      <c r="C52" s="22">
        <v>39134149.4947</v>
      </c>
      <c r="D52" s="22">
        <v>130711504.52</v>
      </c>
      <c r="E52" s="22">
        <v>169845654.0147</v>
      </c>
      <c r="F52" s="22">
        <v>151819779.54719999</v>
      </c>
      <c r="G52" s="22">
        <v>151402121.9172</v>
      </c>
      <c r="H52" s="22">
        <f>E52-F52</f>
        <v>18025874.467500001</v>
      </c>
    </row>
  </sheetData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2"/>
  <sheetViews>
    <sheetView showGridLines="0" workbookViewId="0">
      <selection activeCell="H42" sqref="A1:H42"/>
    </sheetView>
  </sheetViews>
  <sheetFormatPr baseColWidth="10" defaultColWidth="12" defaultRowHeight="11.25" x14ac:dyDescent="0.2"/>
  <cols>
    <col min="1" max="1" width="4.83203125" style="36" customWidth="1"/>
    <col min="2" max="2" width="65.83203125" style="36" customWidth="1"/>
    <col min="3" max="8" width="18.33203125" style="36" customWidth="1"/>
    <col min="9" max="9" width="12" style="36" customWidth="1"/>
    <col min="10" max="16384" width="12" style="36"/>
  </cols>
  <sheetData>
    <row r="1" spans="1:8" ht="50.1" customHeight="1" x14ac:dyDescent="0.2">
      <c r="A1" s="55" t="s">
        <v>109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1</v>
      </c>
      <c r="B2" s="61"/>
      <c r="C2" s="55" t="s">
        <v>2</v>
      </c>
      <c r="D2" s="56"/>
      <c r="E2" s="56"/>
      <c r="F2" s="56"/>
      <c r="G2" s="57"/>
      <c r="H2" s="58" t="s">
        <v>3</v>
      </c>
    </row>
    <row r="3" spans="1:8" ht="24.95" customHeight="1" x14ac:dyDescent="0.2">
      <c r="A3" s="62"/>
      <c r="B3" s="63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9"/>
    </row>
    <row r="4" spans="1:8" x14ac:dyDescent="0.2">
      <c r="A4" s="64"/>
      <c r="B4" s="65"/>
      <c r="C4" s="7">
        <v>1</v>
      </c>
      <c r="D4" s="7">
        <v>2</v>
      </c>
      <c r="E4" s="7" t="s">
        <v>9</v>
      </c>
      <c r="F4" s="7">
        <v>4</v>
      </c>
      <c r="G4" s="7">
        <v>5</v>
      </c>
      <c r="H4" s="7" t="s">
        <v>10</v>
      </c>
    </row>
    <row r="5" spans="1:8" x14ac:dyDescent="0.2">
      <c r="A5" s="43"/>
      <c r="B5" s="44"/>
      <c r="C5" s="11"/>
      <c r="D5" s="11"/>
      <c r="E5" s="11"/>
      <c r="F5" s="11"/>
      <c r="G5" s="11"/>
      <c r="H5" s="11"/>
    </row>
    <row r="6" spans="1:8" x14ac:dyDescent="0.2">
      <c r="A6" s="40" t="s">
        <v>110</v>
      </c>
      <c r="B6" s="38"/>
      <c r="C6" s="12"/>
      <c r="D6" s="12"/>
      <c r="E6" s="12"/>
      <c r="F6" s="12"/>
      <c r="G6" s="12"/>
      <c r="H6" s="12"/>
    </row>
    <row r="7" spans="1:8" x14ac:dyDescent="0.2">
      <c r="A7" s="37"/>
      <c r="B7" s="41" t="s">
        <v>111</v>
      </c>
      <c r="C7" s="12"/>
      <c r="D7" s="12"/>
      <c r="E7" s="12"/>
      <c r="F7" s="12"/>
      <c r="G7" s="12"/>
      <c r="H7" s="12"/>
    </row>
    <row r="8" spans="1:8" x14ac:dyDescent="0.2">
      <c r="A8" s="37"/>
      <c r="B8" s="41" t="s">
        <v>112</v>
      </c>
      <c r="C8" s="12"/>
      <c r="D8" s="12"/>
      <c r="E8" s="12"/>
      <c r="F8" s="12"/>
      <c r="G8" s="12"/>
      <c r="H8" s="12"/>
    </row>
    <row r="9" spans="1:8" x14ac:dyDescent="0.2">
      <c r="A9" s="37"/>
      <c r="B9" s="41" t="s">
        <v>113</v>
      </c>
      <c r="C9" s="12"/>
      <c r="D9" s="12"/>
      <c r="E9" s="12"/>
      <c r="F9" s="12"/>
      <c r="G9" s="12"/>
      <c r="H9" s="12"/>
    </row>
    <row r="10" spans="1:8" x14ac:dyDescent="0.2">
      <c r="A10" s="37"/>
      <c r="B10" s="41" t="s">
        <v>114</v>
      </c>
      <c r="C10" s="12"/>
      <c r="D10" s="12"/>
      <c r="E10" s="12"/>
      <c r="F10" s="12"/>
      <c r="G10" s="12"/>
      <c r="H10" s="12"/>
    </row>
    <row r="11" spans="1:8" x14ac:dyDescent="0.2">
      <c r="A11" s="37"/>
      <c r="B11" s="41" t="s">
        <v>115</v>
      </c>
      <c r="C11" s="12"/>
      <c r="D11" s="12"/>
      <c r="E11" s="12"/>
      <c r="F11" s="12"/>
      <c r="G11" s="12"/>
      <c r="H11" s="12"/>
    </row>
    <row r="12" spans="1:8" x14ac:dyDescent="0.2">
      <c r="A12" s="37"/>
      <c r="B12" s="41" t="s">
        <v>116</v>
      </c>
      <c r="C12" s="12"/>
      <c r="D12" s="12"/>
      <c r="E12" s="12"/>
      <c r="F12" s="12"/>
      <c r="G12" s="12"/>
      <c r="H12" s="12"/>
    </row>
    <row r="13" spans="1:8" x14ac:dyDescent="0.2">
      <c r="A13" s="37"/>
      <c r="B13" s="41" t="s">
        <v>117</v>
      </c>
      <c r="C13" s="12"/>
      <c r="D13" s="12"/>
      <c r="E13" s="12"/>
      <c r="F13" s="12"/>
      <c r="G13" s="12"/>
      <c r="H13" s="12"/>
    </row>
    <row r="14" spans="1:8" x14ac:dyDescent="0.2">
      <c r="A14" s="37"/>
      <c r="B14" s="41" t="s">
        <v>38</v>
      </c>
      <c r="C14" s="12"/>
      <c r="D14" s="12"/>
      <c r="E14" s="12"/>
      <c r="F14" s="12"/>
      <c r="G14" s="12"/>
      <c r="H14" s="12"/>
    </row>
    <row r="15" spans="1:8" x14ac:dyDescent="0.2">
      <c r="A15" s="39"/>
      <c r="B15" s="41"/>
      <c r="C15" s="12"/>
      <c r="D15" s="12"/>
      <c r="E15" s="12"/>
      <c r="F15" s="12"/>
      <c r="G15" s="12"/>
      <c r="H15" s="12"/>
    </row>
    <row r="16" spans="1:8" x14ac:dyDescent="0.2">
      <c r="A16" s="40" t="s">
        <v>118</v>
      </c>
      <c r="B16" s="42"/>
      <c r="C16" s="12"/>
      <c r="D16" s="12"/>
      <c r="E16" s="12"/>
      <c r="F16" s="12"/>
      <c r="G16" s="12"/>
      <c r="H16" s="12"/>
    </row>
    <row r="17" spans="1:8" x14ac:dyDescent="0.2">
      <c r="A17" s="37"/>
      <c r="B17" s="41" t="s">
        <v>119</v>
      </c>
      <c r="C17" s="12">
        <v>39134149.4947</v>
      </c>
      <c r="D17" s="12">
        <v>130711504.52</v>
      </c>
      <c r="E17" s="12">
        <v>169845654.0147</v>
      </c>
      <c r="F17" s="12">
        <v>151819779.54719999</v>
      </c>
      <c r="G17" s="12">
        <v>151402121.9172</v>
      </c>
      <c r="H17" s="12">
        <f>E17-F17</f>
        <v>18025874.467500001</v>
      </c>
    </row>
    <row r="18" spans="1:8" x14ac:dyDescent="0.2">
      <c r="A18" s="37"/>
      <c r="B18" s="41" t="s">
        <v>120</v>
      </c>
      <c r="C18" s="12"/>
      <c r="D18" s="12"/>
      <c r="E18" s="12"/>
      <c r="F18" s="12"/>
      <c r="G18" s="12"/>
      <c r="H18" s="12"/>
    </row>
    <row r="19" spans="1:8" x14ac:dyDescent="0.2">
      <c r="A19" s="37"/>
      <c r="B19" s="41" t="s">
        <v>121</v>
      </c>
      <c r="C19" s="12"/>
      <c r="D19" s="12"/>
      <c r="E19" s="12"/>
      <c r="F19" s="12"/>
      <c r="G19" s="12"/>
      <c r="H19" s="12"/>
    </row>
    <row r="20" spans="1:8" x14ac:dyDescent="0.2">
      <c r="A20" s="37"/>
      <c r="B20" s="41" t="s">
        <v>122</v>
      </c>
      <c r="C20" s="12"/>
      <c r="D20" s="12"/>
      <c r="E20" s="12"/>
      <c r="F20" s="12"/>
      <c r="G20" s="12"/>
      <c r="H20" s="12"/>
    </row>
    <row r="21" spans="1:8" x14ac:dyDescent="0.2">
      <c r="A21" s="37"/>
      <c r="B21" s="41" t="s">
        <v>123</v>
      </c>
      <c r="C21" s="12"/>
      <c r="D21" s="12"/>
      <c r="E21" s="12"/>
      <c r="F21" s="12"/>
      <c r="G21" s="12"/>
      <c r="H21" s="12"/>
    </row>
    <row r="22" spans="1:8" x14ac:dyDescent="0.2">
      <c r="A22" s="37"/>
      <c r="B22" s="41" t="s">
        <v>124</v>
      </c>
      <c r="C22" s="12"/>
      <c r="D22" s="12"/>
      <c r="E22" s="12"/>
      <c r="F22" s="12"/>
      <c r="G22" s="12"/>
      <c r="H22" s="12"/>
    </row>
    <row r="23" spans="1:8" x14ac:dyDescent="0.2">
      <c r="A23" s="37"/>
      <c r="B23" s="41" t="s">
        <v>125</v>
      </c>
      <c r="C23" s="12"/>
      <c r="D23" s="12"/>
      <c r="E23" s="12"/>
      <c r="F23" s="12"/>
      <c r="G23" s="12"/>
      <c r="H23" s="12"/>
    </row>
    <row r="24" spans="1:8" x14ac:dyDescent="0.2">
      <c r="A24" s="39"/>
      <c r="B24" s="41"/>
      <c r="C24" s="12"/>
      <c r="D24" s="12"/>
      <c r="E24" s="12"/>
      <c r="F24" s="12"/>
      <c r="G24" s="12"/>
      <c r="H24" s="12"/>
    </row>
    <row r="25" spans="1:8" x14ac:dyDescent="0.2">
      <c r="A25" s="40" t="s">
        <v>126</v>
      </c>
      <c r="B25" s="42"/>
      <c r="C25" s="12"/>
      <c r="D25" s="12"/>
      <c r="E25" s="12"/>
      <c r="F25" s="12"/>
      <c r="G25" s="12"/>
      <c r="H25" s="12"/>
    </row>
    <row r="26" spans="1:8" x14ac:dyDescent="0.2">
      <c r="A26" s="37"/>
      <c r="B26" s="41" t="s">
        <v>127</v>
      </c>
      <c r="C26" s="12"/>
      <c r="D26" s="12"/>
      <c r="E26" s="12"/>
      <c r="F26" s="12"/>
      <c r="G26" s="12"/>
      <c r="H26" s="12"/>
    </row>
    <row r="27" spans="1:8" x14ac:dyDescent="0.2">
      <c r="A27" s="37"/>
      <c r="B27" s="41" t="s">
        <v>128</v>
      </c>
      <c r="C27" s="12"/>
      <c r="D27" s="12"/>
      <c r="E27" s="12"/>
      <c r="F27" s="12"/>
      <c r="G27" s="12"/>
      <c r="H27" s="12"/>
    </row>
    <row r="28" spans="1:8" x14ac:dyDescent="0.2">
      <c r="A28" s="37"/>
      <c r="B28" s="41" t="s">
        <v>129</v>
      </c>
      <c r="C28" s="12"/>
      <c r="D28" s="12"/>
      <c r="E28" s="12"/>
      <c r="F28" s="12"/>
      <c r="G28" s="12"/>
      <c r="H28" s="12"/>
    </row>
    <row r="29" spans="1:8" x14ac:dyDescent="0.2">
      <c r="A29" s="37"/>
      <c r="B29" s="41" t="s">
        <v>130</v>
      </c>
      <c r="C29" s="12"/>
      <c r="D29" s="12"/>
      <c r="E29" s="12"/>
      <c r="F29" s="12"/>
      <c r="G29" s="12"/>
      <c r="H29" s="12"/>
    </row>
    <row r="30" spans="1:8" x14ac:dyDescent="0.2">
      <c r="A30" s="37"/>
      <c r="B30" s="41" t="s">
        <v>131</v>
      </c>
      <c r="C30" s="12"/>
      <c r="D30" s="12"/>
      <c r="E30" s="12"/>
      <c r="F30" s="12"/>
      <c r="G30" s="12"/>
      <c r="H30" s="12"/>
    </row>
    <row r="31" spans="1:8" x14ac:dyDescent="0.2">
      <c r="A31" s="37"/>
      <c r="B31" s="41" t="s">
        <v>132</v>
      </c>
      <c r="C31" s="12"/>
      <c r="D31" s="12"/>
      <c r="E31" s="12"/>
      <c r="F31" s="12"/>
      <c r="G31" s="12"/>
      <c r="H31" s="12"/>
    </row>
    <row r="32" spans="1:8" x14ac:dyDescent="0.2">
      <c r="A32" s="37"/>
      <c r="B32" s="41" t="s">
        <v>133</v>
      </c>
      <c r="C32" s="12"/>
      <c r="D32" s="12"/>
      <c r="E32" s="12"/>
      <c r="F32" s="12"/>
      <c r="G32" s="12"/>
      <c r="H32" s="12"/>
    </row>
    <row r="33" spans="1:8" x14ac:dyDescent="0.2">
      <c r="A33" s="37"/>
      <c r="B33" s="41" t="s">
        <v>134</v>
      </c>
      <c r="C33" s="12"/>
      <c r="D33" s="12"/>
      <c r="E33" s="12"/>
      <c r="F33" s="12"/>
      <c r="G33" s="12"/>
      <c r="H33" s="12"/>
    </row>
    <row r="34" spans="1:8" x14ac:dyDescent="0.2">
      <c r="A34" s="37"/>
      <c r="B34" s="41" t="s">
        <v>135</v>
      </c>
      <c r="C34" s="12"/>
      <c r="D34" s="12"/>
      <c r="E34" s="12"/>
      <c r="F34" s="12"/>
      <c r="G34" s="12"/>
      <c r="H34" s="12"/>
    </row>
    <row r="35" spans="1:8" x14ac:dyDescent="0.2">
      <c r="A35" s="39"/>
      <c r="B35" s="41"/>
      <c r="C35" s="12"/>
      <c r="D35" s="12"/>
      <c r="E35" s="12"/>
      <c r="F35" s="12"/>
      <c r="G35" s="12"/>
      <c r="H35" s="12"/>
    </row>
    <row r="36" spans="1:8" x14ac:dyDescent="0.2">
      <c r="A36" s="40" t="s">
        <v>136</v>
      </c>
      <c r="B36" s="42"/>
      <c r="C36" s="12"/>
      <c r="D36" s="12"/>
      <c r="E36" s="12"/>
      <c r="F36" s="12"/>
      <c r="G36" s="12"/>
      <c r="H36" s="12"/>
    </row>
    <row r="37" spans="1:8" x14ac:dyDescent="0.2">
      <c r="A37" s="37"/>
      <c r="B37" s="41" t="s">
        <v>137</v>
      </c>
      <c r="C37" s="12"/>
      <c r="D37" s="12"/>
      <c r="E37" s="12"/>
      <c r="F37" s="12"/>
      <c r="G37" s="12"/>
      <c r="H37" s="12"/>
    </row>
    <row r="38" spans="1:8" ht="22.5" customHeight="1" x14ac:dyDescent="0.2">
      <c r="A38" s="37"/>
      <c r="B38" s="41" t="s">
        <v>138</v>
      </c>
      <c r="C38" s="12"/>
      <c r="D38" s="12"/>
      <c r="E38" s="12"/>
      <c r="F38" s="12"/>
      <c r="G38" s="12"/>
      <c r="H38" s="12"/>
    </row>
    <row r="39" spans="1:8" x14ac:dyDescent="0.2">
      <c r="A39" s="37"/>
      <c r="B39" s="41" t="s">
        <v>139</v>
      </c>
      <c r="C39" s="12"/>
      <c r="D39" s="12"/>
      <c r="E39" s="12"/>
      <c r="F39" s="12"/>
      <c r="G39" s="12"/>
      <c r="H39" s="12"/>
    </row>
    <row r="40" spans="1:8" x14ac:dyDescent="0.2">
      <c r="A40" s="37"/>
      <c r="B40" s="41" t="s">
        <v>140</v>
      </c>
      <c r="C40" s="12"/>
      <c r="D40" s="12"/>
      <c r="E40" s="12"/>
      <c r="F40" s="12"/>
      <c r="G40" s="12"/>
      <c r="H40" s="12"/>
    </row>
    <row r="41" spans="1:8" x14ac:dyDescent="0.2">
      <c r="A41" s="39"/>
      <c r="B41" s="41"/>
      <c r="C41" s="12"/>
      <c r="D41" s="12"/>
      <c r="E41" s="12"/>
      <c r="F41" s="12"/>
      <c r="G41" s="12"/>
      <c r="H41" s="12"/>
    </row>
    <row r="42" spans="1:8" x14ac:dyDescent="0.2">
      <c r="A42" s="45"/>
      <c r="B42" s="46" t="s">
        <v>83</v>
      </c>
      <c r="C42" s="22">
        <v>39134149.4947</v>
      </c>
      <c r="D42" s="22">
        <v>130711504.52</v>
      </c>
      <c r="E42" s="22">
        <v>169845654.0147</v>
      </c>
      <c r="F42" s="22">
        <v>151819779.54719999</v>
      </c>
      <c r="G42" s="22">
        <v>151402121.9172</v>
      </c>
      <c r="H42" s="22">
        <f>E42-F42</f>
        <v>18025874.467500001</v>
      </c>
    </row>
  </sheetData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2021-01-22T18:17:20Z</cp:lastPrinted>
  <dcterms:created xsi:type="dcterms:W3CDTF">2014-02-10T03:37:14Z</dcterms:created>
  <dcterms:modified xsi:type="dcterms:W3CDTF">2021-01-26T19:35:08Z</dcterms:modified>
</cp:coreProperties>
</file>